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N12" i="1" l="1"/>
  <c r="N13" i="1" l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<sst xmlns="http://schemas.openxmlformats.org/spreadsheetml/2006/main" count="24" uniqueCount="24">
  <si>
    <t>WYDZIAŁ SPORTU</t>
  </si>
  <si>
    <t>WYDZIAŁ EDUKACJI</t>
  </si>
  <si>
    <t>BIURO AKTYWNOŚCI MIEJSKIEJ</t>
  </si>
  <si>
    <t>WYDZIAŁ ZDROWIA I SPRAW SPOŁECZNYCH</t>
  </si>
  <si>
    <t>WYDZIAŁ KULTURY</t>
  </si>
  <si>
    <t>WYDZIAŁ ZARZĄDZANIA KONTAKTAMI Z MIESZKAŃCAMI</t>
  </si>
  <si>
    <t>BIURO ROZWOJU GOSPODARCZEGO
I WSPÓŁPRACY MIĘDZYNARODOWEJ</t>
  </si>
  <si>
    <t>BIURO REWITALIZACJI
I MIESZKALNICTWA</t>
  </si>
  <si>
    <t>WYDZIAŁ OCHRONY ŚRODOWISKA
I ROLNICTWA</t>
  </si>
  <si>
    <t>RAZEM</t>
  </si>
  <si>
    <t>Liczba ogłoszonych otwartych konkursów ofert</t>
  </si>
  <si>
    <t xml:space="preserve">Liczba ofert złożonych w otwartych konkursach ofert </t>
  </si>
  <si>
    <t>Liczba umów zawartych z organizacjami pozarządowymi w wyniku postępowań konkursowych</t>
  </si>
  <si>
    <t>Liczba umów zawartych w trybie pozakonkursowym (19a)</t>
  </si>
  <si>
    <t>Liczba umów zawartych na podstawie prawa zamówień publicznych (przetargi, zakupy usług)</t>
  </si>
  <si>
    <t>Liczba organizacji pozarządowych, realizujących zadania publiczne we współpracy z Miastem</t>
  </si>
  <si>
    <t>Liczba umów zawartych na okres dłuższy niż 1 rok</t>
  </si>
  <si>
    <t>Łączna wysokość środków finansowych, zaangażowanych w realizację zadań publicznych w wyniku zawarcia stosownych umów z organizacjami pozarządowymi</t>
  </si>
  <si>
    <t>Łączna wysokość kwoty udzielonych dotacji</t>
  </si>
  <si>
    <t>Łączna wysokość środków finansowych, zaangażowanych przez organizacje pozarządowe w realizację zadań publicznych w wyniku zawarcia stosownych umów</t>
  </si>
  <si>
    <t>Załącznik nr 1 do sprawozdania Prezydenta Miasta Łodzi z realizacji Programu współpracy Miata Łodzi z organizacjami pozarządowymi za rok 2022.</t>
  </si>
  <si>
    <t>MIEJSKI OŚRODEK POMOCY SPOŁECZNEJ</t>
  </si>
  <si>
    <t>ZARZĄD ZIELENI MIEJSKIEJ</t>
  </si>
  <si>
    <t>Stopień wykorzystania środków przeznaczonych w budżecie na realizację zadań ujętych w Programie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</si>
</sst>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sz val="9"/>
      <name val="Times New Roman"/>
      <family val="1"/>
      <charset val="1"/>
    </font>
    <font>
      <sz val="9"/>
      <color indexed="8"/>
      <name val="Times New Roman"/>
      <family val="1"/>
      <charset val="1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3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10" xfId="0" applyNumberFormat="1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10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164" fontId="7" fillId="2" borderId="8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164" fontId="7" fillId="2" borderId="9" xfId="0" applyNumberFormat="1" applyFont="1" applyFill="1" applyBorder="1" applyAlignment="1">
      <alignment horizontal="center" vertical="center" wrapText="1"/>
    </xf>
    <xf numFmtId="164" fontId="7" fillId="2" borderId="11" xfId="0" applyNumberFormat="1" applyFont="1" applyFill="1" applyBorder="1" applyAlignment="1">
      <alignment horizontal="center" vertical="center" wrapText="1"/>
    </xf>
    <xf numFmtId="164" fontId="6" fillId="3" borderId="12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vertical="center" wrapText="1"/>
    </xf>
    <xf numFmtId="10" fontId="7" fillId="2" borderId="10" xfId="0" applyNumberFormat="1" applyFont="1" applyFill="1" applyBorder="1" applyAlignment="1">
      <alignment horizontal="center" vertical="center" wrapText="1"/>
    </xf>
    <xf numFmtId="10" fontId="7" fillId="0" borderId="10" xfId="0" applyNumberFormat="1" applyFont="1" applyFill="1" applyBorder="1" applyAlignment="1">
      <alignment horizontal="center" vertical="center" wrapText="1"/>
    </xf>
    <xf numFmtId="10" fontId="6" fillId="3" borderId="10" xfId="0" applyNumberFormat="1" applyFont="1" applyFill="1" applyBorder="1" applyAlignment="1">
      <alignment horizontal="center" vertical="center" wrapText="1"/>
    </xf>
    <xf numFmtId="164" fontId="7" fillId="2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tabSelected="1" zoomScale="90" zoomScaleNormal="90" workbookViewId="0">
      <pane xSplit="2" ySplit="2" topLeftCell="C9" activePane="bottomRight" state="frozen"/>
      <selection pane="topRight" activeCell="C1" sqref="C1"/>
      <selection pane="bottomLeft" activeCell="A3" sqref="A3"/>
      <selection pane="bottomRight" activeCell="N14" sqref="N14"/>
    </sheetView>
  </sheetViews>
  <sheetFormatPr defaultRowHeight="15" x14ac:dyDescent="0.25"/>
  <cols>
    <col min="1" max="1" width="2.7109375" bestFit="1" customWidth="1"/>
    <col min="2" max="2" width="17.85546875" customWidth="1"/>
    <col min="3" max="14" width="16.7109375" customWidth="1"/>
  </cols>
  <sheetData>
    <row r="1" spans="1:14" ht="24.95" customHeight="1" x14ac:dyDescent="0.25">
      <c r="B1" s="34" t="s">
        <v>20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4" ht="48" x14ac:dyDescent="0.25">
      <c r="B2" s="1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5" t="s">
        <v>21</v>
      </c>
      <c r="L2" s="5" t="s">
        <v>0</v>
      </c>
      <c r="M2" s="7" t="s">
        <v>22</v>
      </c>
      <c r="N2" s="6" t="s">
        <v>9</v>
      </c>
    </row>
    <row r="3" spans="1:14" ht="36" x14ac:dyDescent="0.25">
      <c r="A3" s="3"/>
      <c r="B3" s="8" t="s">
        <v>10</v>
      </c>
      <c r="C3" s="9">
        <v>5</v>
      </c>
      <c r="D3" s="9">
        <v>13</v>
      </c>
      <c r="E3" s="9">
        <v>9</v>
      </c>
      <c r="F3" s="9">
        <v>5</v>
      </c>
      <c r="G3" s="9">
        <v>1</v>
      </c>
      <c r="H3" s="9">
        <v>1</v>
      </c>
      <c r="I3" s="9">
        <v>1</v>
      </c>
      <c r="J3" s="9">
        <v>1</v>
      </c>
      <c r="K3" s="10">
        <v>15</v>
      </c>
      <c r="L3" s="10">
        <v>26</v>
      </c>
      <c r="M3" s="11">
        <v>0</v>
      </c>
      <c r="N3" s="12">
        <f t="shared" ref="N3:N13" si="0">SUM(C3:M3)</f>
        <v>77</v>
      </c>
    </row>
    <row r="4" spans="1:14" ht="48" x14ac:dyDescent="0.25">
      <c r="A4" s="3"/>
      <c r="B4" s="8" t="s">
        <v>11</v>
      </c>
      <c r="C4" s="9">
        <v>27</v>
      </c>
      <c r="D4" s="9">
        <v>90</v>
      </c>
      <c r="E4" s="9">
        <v>108</v>
      </c>
      <c r="F4" s="9">
        <v>145</v>
      </c>
      <c r="G4" s="9">
        <v>18</v>
      </c>
      <c r="H4" s="9">
        <v>1</v>
      </c>
      <c r="I4" s="9">
        <v>2</v>
      </c>
      <c r="J4" s="9">
        <v>2</v>
      </c>
      <c r="K4" s="10">
        <v>70</v>
      </c>
      <c r="L4" s="10">
        <v>288</v>
      </c>
      <c r="M4" s="11">
        <v>0</v>
      </c>
      <c r="N4" s="12">
        <f t="shared" si="0"/>
        <v>751</v>
      </c>
    </row>
    <row r="5" spans="1:14" ht="84" customHeight="1" x14ac:dyDescent="0.25">
      <c r="A5" s="3"/>
      <c r="B5" s="8" t="s">
        <v>12</v>
      </c>
      <c r="C5" s="9">
        <v>19</v>
      </c>
      <c r="D5" s="9">
        <v>46</v>
      </c>
      <c r="E5" s="9">
        <v>77</v>
      </c>
      <c r="F5" s="9">
        <v>44</v>
      </c>
      <c r="G5" s="9">
        <v>7</v>
      </c>
      <c r="H5" s="9">
        <v>1</v>
      </c>
      <c r="I5" s="9">
        <v>1</v>
      </c>
      <c r="J5" s="9">
        <v>2</v>
      </c>
      <c r="K5" s="10">
        <v>61</v>
      </c>
      <c r="L5" s="10">
        <v>238</v>
      </c>
      <c r="M5" s="11">
        <v>0</v>
      </c>
      <c r="N5" s="12">
        <f t="shared" si="0"/>
        <v>496</v>
      </c>
    </row>
    <row r="6" spans="1:14" ht="64.5" customHeight="1" x14ac:dyDescent="0.25">
      <c r="A6" s="3"/>
      <c r="B6" s="8" t="s">
        <v>13</v>
      </c>
      <c r="C6" s="9">
        <v>0</v>
      </c>
      <c r="D6" s="9">
        <v>12</v>
      </c>
      <c r="E6" s="9">
        <v>13</v>
      </c>
      <c r="F6" s="9">
        <v>15</v>
      </c>
      <c r="G6" s="9">
        <v>0</v>
      </c>
      <c r="H6" s="9">
        <v>0</v>
      </c>
      <c r="I6" s="9">
        <v>0</v>
      </c>
      <c r="J6" s="9">
        <v>0</v>
      </c>
      <c r="K6" s="10">
        <v>0</v>
      </c>
      <c r="L6" s="10">
        <v>5</v>
      </c>
      <c r="M6" s="11">
        <v>0</v>
      </c>
      <c r="N6" s="12">
        <f t="shared" si="0"/>
        <v>45</v>
      </c>
    </row>
    <row r="7" spans="1:14" ht="84" x14ac:dyDescent="0.25">
      <c r="A7" s="3"/>
      <c r="B7" s="8" t="s">
        <v>14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7</v>
      </c>
      <c r="J7" s="9">
        <v>0</v>
      </c>
      <c r="K7" s="10">
        <v>1</v>
      </c>
      <c r="L7" s="10">
        <v>1</v>
      </c>
      <c r="M7" s="11">
        <v>4</v>
      </c>
      <c r="N7" s="12">
        <f t="shared" si="0"/>
        <v>13</v>
      </c>
    </row>
    <row r="8" spans="1:14" ht="72" x14ac:dyDescent="0.25">
      <c r="A8" s="3"/>
      <c r="B8" s="8" t="s">
        <v>15</v>
      </c>
      <c r="C8" s="9">
        <v>10</v>
      </c>
      <c r="D8" s="9">
        <v>31</v>
      </c>
      <c r="E8" s="9">
        <v>54</v>
      </c>
      <c r="F8" s="9">
        <v>47</v>
      </c>
      <c r="G8" s="9">
        <v>6</v>
      </c>
      <c r="H8" s="9">
        <v>1</v>
      </c>
      <c r="I8" s="9">
        <v>5</v>
      </c>
      <c r="J8" s="9">
        <v>0</v>
      </c>
      <c r="K8" s="10">
        <v>46</v>
      </c>
      <c r="L8" s="10">
        <v>118</v>
      </c>
      <c r="M8" s="11">
        <v>0</v>
      </c>
      <c r="N8" s="12">
        <f t="shared" si="0"/>
        <v>318</v>
      </c>
    </row>
    <row r="9" spans="1:14" ht="51.75" customHeight="1" x14ac:dyDescent="0.25">
      <c r="A9" s="3"/>
      <c r="B9" s="8" t="s">
        <v>16</v>
      </c>
      <c r="C9" s="13">
        <v>0</v>
      </c>
      <c r="D9" s="13">
        <v>4</v>
      </c>
      <c r="E9" s="13">
        <v>1</v>
      </c>
      <c r="F9" s="13">
        <v>0</v>
      </c>
      <c r="G9" s="13">
        <v>0</v>
      </c>
      <c r="H9" s="13">
        <v>1</v>
      </c>
      <c r="I9" s="13">
        <v>0</v>
      </c>
      <c r="J9" s="13">
        <v>0</v>
      </c>
      <c r="K9" s="14">
        <v>18</v>
      </c>
      <c r="L9" s="14">
        <v>0</v>
      </c>
      <c r="M9" s="15">
        <v>0</v>
      </c>
      <c r="N9" s="16">
        <f t="shared" si="0"/>
        <v>24</v>
      </c>
    </row>
    <row r="10" spans="1:14" ht="133.5" customHeight="1" x14ac:dyDescent="0.25">
      <c r="A10" s="4"/>
      <c r="B10" s="8" t="s">
        <v>17</v>
      </c>
      <c r="C10" s="17">
        <v>210378</v>
      </c>
      <c r="D10" s="17">
        <v>1620648.4</v>
      </c>
      <c r="E10" s="23">
        <v>2519548.2999999998</v>
      </c>
      <c r="F10" s="17">
        <v>2509112</v>
      </c>
      <c r="G10" s="17">
        <v>894299.28</v>
      </c>
      <c r="H10" s="17">
        <v>420000</v>
      </c>
      <c r="I10" s="17">
        <v>3219380</v>
      </c>
      <c r="J10" s="17">
        <v>43358</v>
      </c>
      <c r="K10" s="17">
        <v>41487918.18</v>
      </c>
      <c r="L10" s="18">
        <v>19892665.710000001</v>
      </c>
      <c r="M10" s="19">
        <v>123800</v>
      </c>
      <c r="N10" s="20">
        <f t="shared" si="0"/>
        <v>72941107.870000005</v>
      </c>
    </row>
    <row r="11" spans="1:14" ht="61.5" customHeight="1" x14ac:dyDescent="0.25">
      <c r="A11" s="3"/>
      <c r="B11" s="21" t="s">
        <v>18</v>
      </c>
      <c r="C11" s="22">
        <v>210378</v>
      </c>
      <c r="D11" s="17">
        <v>1620648.4</v>
      </c>
      <c r="E11" s="23">
        <v>2519548.2999999998</v>
      </c>
      <c r="F11" s="22">
        <v>2509112</v>
      </c>
      <c r="G11" s="22">
        <v>894299.28</v>
      </c>
      <c r="H11" s="22">
        <v>420000</v>
      </c>
      <c r="I11" s="22">
        <v>67000</v>
      </c>
      <c r="J11" s="22">
        <v>43358</v>
      </c>
      <c r="K11" s="24">
        <v>41487918.18</v>
      </c>
      <c r="L11" s="24">
        <v>16892665.710000001</v>
      </c>
      <c r="M11" s="25">
        <v>0</v>
      </c>
      <c r="N11" s="26">
        <f t="shared" si="0"/>
        <v>66664927.869999997</v>
      </c>
    </row>
    <row r="12" spans="1:14" ht="96" x14ac:dyDescent="0.25">
      <c r="A12" s="3"/>
      <c r="B12" s="27" t="s">
        <v>23</v>
      </c>
      <c r="C12" s="28">
        <v>0.77410000000000001</v>
      </c>
      <c r="D12" s="28">
        <v>0.97</v>
      </c>
      <c r="E12" s="29">
        <v>0.98399999999999999</v>
      </c>
      <c r="F12" s="28">
        <v>0.90800000000000003</v>
      </c>
      <c r="G12" s="28">
        <v>0.99399999999999999</v>
      </c>
      <c r="H12" s="28">
        <v>0.99650000000000005</v>
      </c>
      <c r="I12" s="28">
        <v>0.75970000000000004</v>
      </c>
      <c r="J12" s="28">
        <v>1</v>
      </c>
      <c r="K12" s="28">
        <v>0.97</v>
      </c>
      <c r="L12" s="28">
        <v>0.99780000000000002</v>
      </c>
      <c r="M12" s="28">
        <v>1</v>
      </c>
      <c r="N12" s="30">
        <f>SUM(C12:M12)/11</f>
        <v>0.94128181818181822</v>
      </c>
    </row>
    <row r="13" spans="1:14" ht="129.75" customHeight="1" x14ac:dyDescent="0.25">
      <c r="A13" s="3"/>
      <c r="B13" s="27" t="s">
        <v>19</v>
      </c>
      <c r="C13" s="31">
        <v>47524</v>
      </c>
      <c r="D13" s="31">
        <v>667968.57999999996</v>
      </c>
      <c r="E13" s="31">
        <v>246076.65</v>
      </c>
      <c r="F13" s="31">
        <v>902070.44</v>
      </c>
      <c r="G13" s="31">
        <v>888976.79</v>
      </c>
      <c r="H13" s="32">
        <v>420000</v>
      </c>
      <c r="I13" s="32">
        <v>2491.15</v>
      </c>
      <c r="J13" s="32">
        <v>0</v>
      </c>
      <c r="K13" s="32">
        <v>4580095.88</v>
      </c>
      <c r="L13" s="33">
        <v>9718245.8399999999</v>
      </c>
      <c r="M13" s="32">
        <v>0</v>
      </c>
      <c r="N13" s="20">
        <f t="shared" si="0"/>
        <v>17473449.329999998</v>
      </c>
    </row>
    <row r="14" spans="1:14" x14ac:dyDescent="0.25">
      <c r="A14" s="3"/>
    </row>
  </sheetData>
  <mergeCells count="1">
    <mergeCell ref="B1:N1"/>
  </mergeCells>
  <printOptions horizontalCentered="1" verticalCentered="1"/>
  <pageMargins left="0.70866141732283472" right="0.70866141732283472" top="0.19685039370078741" bottom="0.19685039370078741" header="0.11811023622047245" footer="0.11811023622047245"/>
  <pageSetup paperSize="9" scale="5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2023-05-31T06:36:09Z</dcterms:modified>
</cp:coreProperties>
</file>